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 tabRatio="867" activeTab="2"/>
  </bookViews>
  <sheets>
    <sheet name="№5" sheetId="2" r:id="rId1"/>
    <sheet name="№7" sheetId="3" r:id="rId2"/>
    <sheet name="№9" sheetId="6" r:id="rId3"/>
  </sheets>
  <calcPr calcId="124519"/>
</workbook>
</file>

<file path=xl/calcChain.xml><?xml version="1.0" encoding="utf-8"?>
<calcChain xmlns="http://schemas.openxmlformats.org/spreadsheetml/2006/main">
  <c r="H6" i="6"/>
  <c r="F30"/>
  <c r="F29"/>
  <c r="F28"/>
  <c r="F26"/>
  <c r="E34" i="3"/>
  <c r="E32"/>
  <c r="E30"/>
  <c r="E27"/>
  <c r="E28"/>
  <c r="E26"/>
  <c r="F52" i="2"/>
  <c r="F53"/>
  <c r="F48" i="6"/>
  <c r="F42"/>
  <c r="E53" i="3"/>
  <c r="E47"/>
  <c r="F9" i="2"/>
  <c r="F8" s="1"/>
  <c r="F12"/>
  <c r="F14"/>
  <c r="F26"/>
  <c r="F20"/>
  <c r="F19" s="1"/>
</calcChain>
</file>

<file path=xl/sharedStrings.xml><?xml version="1.0" encoding="utf-8"?>
<sst xmlns="http://schemas.openxmlformats.org/spreadsheetml/2006/main" count="475" uniqueCount="128">
  <si>
    <t>Сумма</t>
  </si>
  <si>
    <t>Всего</t>
  </si>
  <si>
    <t>75 000,00</t>
  </si>
  <si>
    <t>Приложение  № 5 изложить в следующей редакции :</t>
  </si>
  <si>
    <r>
      <t>Распределение бюджетных ассигнований сельского поселения Краснохолмский сельсовет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муниципального района Калтасинский район Республики  Башкортостан на 2021 год по разделам, подразделам, целевым статьям (муниципальным программам муниципального района Калтасинский район Республики  Башкортостан и непрограммным направлениям деятельности), группам видов расходов классификации расходов бюджетов</t>
    </r>
    <r>
      <rPr>
        <sz val="14"/>
        <color theme="1"/>
        <rFont val="Times New Roman"/>
        <family val="1"/>
        <charset val="204"/>
      </rPr>
      <t xml:space="preserve">                       </t>
    </r>
  </si>
  <si>
    <t xml:space="preserve">                                                                                                       ( рубли) </t>
  </si>
  <si>
    <t>Наименование</t>
  </si>
  <si>
    <t>РзПр</t>
  </si>
  <si>
    <t>Цср</t>
  </si>
  <si>
    <t>Вр</t>
  </si>
  <si>
    <t>35 402 569,32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</si>
  <si>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</si>
  <si>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</si>
  <si>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914 100,00</t>
  </si>
  <si>
    <t>Непрограммные расходы</t>
  </si>
  <si>
    <t>99 0 00 00000</t>
  </si>
  <si>
    <t>Глава муниципального образования</t>
  </si>
  <si>
    <t>99 0 00 02030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</si>
  <si>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</si>
  <si>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</si>
  <si>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Аппараты органов государственной власти Республики Башкортостан</t>
  </si>
  <si>
    <t>99 0 00 02040</t>
  </si>
  <si>
    <t>4 070 400,00</t>
  </si>
  <si>
    <t>Закупка товаров, работ и услуг для государственных (муниципальных) нужд</t>
  </si>
  <si>
    <t>Иные бюджетные ассигнования</t>
  </si>
  <si>
    <t>Другие общегосударственные вопросы</t>
  </si>
  <si>
    <t>251 300,00</t>
  </si>
  <si>
    <t>Содержание и обслуживание муниципальной казны</t>
  </si>
  <si>
    <t>99 0 00 09040</t>
  </si>
  <si>
    <t>204 100,00</t>
  </si>
  <si>
    <t>Национальная оборона</t>
  </si>
  <si>
    <t>Мобилизационная и вневойсковая подготовка</t>
  </si>
  <si>
    <t>Муниципальная  программа «Осуществление первичного воинского учета в сельском поселении Краснохолмский сельсовет муниципального района Калтасинский район Республики Башкортостан»</t>
  </si>
  <si>
    <t>25 0 00 00000</t>
  </si>
  <si>
    <t>Основное мероприятие «Осуществление первичного воинского учета»</t>
  </si>
  <si>
    <t>25 0 01 00000</t>
  </si>
  <si>
    <t>Осуществление первичного воинского учета на территориях, где отсутствуют военные комиссариаты, за счет средств федерального бюджета</t>
  </si>
  <si>
    <t>25 0 01 51180</t>
  </si>
  <si>
    <t>552 000,00</t>
  </si>
  <si>
    <t>Национальная экономика</t>
  </si>
  <si>
    <t>1 964 262,56</t>
  </si>
  <si>
    <t>Дорожное хозяйство (дорожные фонды)</t>
  </si>
  <si>
    <t>Муниципальная программа «Развитие автомобильных дорог сельского поселения Краснохолмский сельсовет муниципального района Калтасинский район Республики Башкортостан"</t>
  </si>
  <si>
    <t>24 0 00 00000</t>
  </si>
  <si>
    <t>Основное мероприятие «Содержание, ремонт автомобильных дорог общего пользования местного значения»</t>
  </si>
  <si>
    <t>24 0 01 00000</t>
  </si>
  <si>
    <t>Дорожное хозяйство</t>
  </si>
  <si>
    <t>24 0 01 03150</t>
  </si>
  <si>
    <t>Жилищно-коммунальное хозяйство</t>
  </si>
  <si>
    <t>Жилищное хозяйство</t>
  </si>
  <si>
    <t>12 949 297,36</t>
  </si>
  <si>
    <t>Муниципальная программа «Переселение граждан из аварийного фонда сельского поселения Краснохолмский сельсовет муниципального района Калтасинский район Республики Башкортостан на 2018-2022 годы»</t>
  </si>
  <si>
    <t>04 0 00 00000</t>
  </si>
  <si>
    <t>12 665 997,36</t>
  </si>
  <si>
    <t>Региональный проект «Обеспечение устойчивого сокращения непригодного для проживания жилищного фонда»</t>
  </si>
  <si>
    <t>04 0 F3 00000</t>
  </si>
  <si>
    <t>Переселение граждан из аварийного фонда за счет средств, поступивших от государственной корпорации-Фонда содействия реформированию жилищно-коммунального хозяйства</t>
  </si>
  <si>
    <t>04 0 F3 67483</t>
  </si>
  <si>
    <t>12 051 143,10</t>
  </si>
  <si>
    <t>Капитальные вложения в объекты государственной (муниципальной) собственности</t>
  </si>
  <si>
    <t>Переселение граждан из аварийного фонда за счет средств бюджета Республики Башкортостан</t>
  </si>
  <si>
    <t>04 0 F3 67484</t>
  </si>
  <si>
    <t>04 0F 36 748S</t>
  </si>
  <si>
    <t>368 912,56</t>
  </si>
  <si>
    <t>283 300,00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</si>
  <si>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</si>
  <si>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99 0 00 03610</t>
  </si>
  <si>
    <t>Благоустройство</t>
  </si>
  <si>
    <t>Муниципальная  программа «Благоустройство населенных пунктов сельского поселения Краснохолмский сельсовет муниципального района Калтасинский район Республики Башкортостан»</t>
  </si>
  <si>
    <t>26 0 00 00000</t>
  </si>
  <si>
    <t>Основное мероприятие «Комплексное решение проблем благоустройства и улучшение внешнего вида территории поселения»</t>
  </si>
  <si>
    <t>26 0 01 00000</t>
  </si>
  <si>
    <t>Мероприятия по благоустройству территорий населенных пунктов</t>
  </si>
  <si>
    <t>26 0 01 06050</t>
  </si>
  <si>
    <t>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</si>
  <si>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26 0 01 74040</t>
  </si>
  <si>
    <t>367 000,00</t>
  </si>
  <si>
    <t>Реализация проектов развития общественной инфраструктуры, основанных на местных инициативах, за счет средств бюджетов</t>
  </si>
  <si>
    <t>26 0 01 S2471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</si>
  <si>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</si>
  <si>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26 0 01 S2010</t>
  </si>
  <si>
    <t>2 570 000,00</t>
  </si>
  <si>
    <t>ОХРАНА ОКРУЖАЮЩЕЙ СРЕДЫ</t>
  </si>
  <si>
    <t>233 000,00</t>
  </si>
  <si>
    <t>Другие вопросы в области охраны окружающей среды</t>
  </si>
  <si>
    <t>Муниципальная  программа «Благоустройство населенных пунктов сельского поселения Кельтеевский сельсовет муниципального района Калтасинский район Республики Башкортостан на 2020-2022 годы»</t>
  </si>
  <si>
    <t>Председатель Совета сельского поселения</t>
  </si>
  <si>
    <t>Краснохолмский сельсовет муниципального</t>
  </si>
  <si>
    <t xml:space="preserve">района Калтасинский район   </t>
  </si>
  <si>
    <t xml:space="preserve">Республики Башкортостан                                                                     </t>
  </si>
  <si>
    <t>С.В. Цедилкин</t>
  </si>
  <si>
    <t xml:space="preserve">                                                                           </t>
  </si>
  <si>
    <t>Приложение  № 7 изложить в следующей редакции :</t>
  </si>
  <si>
    <r>
      <t>Распределение бюджетных ассигнований сельского поселения Краснохолмский сельсовет</t>
    </r>
    <r>
      <rPr>
        <sz val="14"/>
        <color theme="1"/>
        <rFont val="Times New Roman"/>
        <family val="1"/>
        <charset val="204"/>
      </rPr>
      <t xml:space="preserve">  </t>
    </r>
    <r>
      <rPr>
        <b/>
        <sz val="14"/>
        <color theme="1"/>
        <rFont val="Times New Roman"/>
        <family val="1"/>
        <charset val="204"/>
      </rPr>
      <t>муниципального района Калтасинский район Республики  Башкортостан  на 2021 год по целевым статьям  (муниципальным программам муниципального района Калтасинский район Республики  Башкортостан и непрограммным  направлениям деятельности),  группам видов расходов классификации расходов бюджетов</t>
    </r>
  </si>
  <si>
    <t xml:space="preserve">                 (рубли)</t>
  </si>
  <si>
    <t>12 949 297,36</t>
  </si>
  <si>
    <t>04 0 01 00000</t>
  </si>
  <si>
    <t>12 051 143,10</t>
  </si>
  <si>
    <t>2 570 000,00</t>
  </si>
  <si>
    <t>5 639 200,00</t>
  </si>
  <si>
    <t xml:space="preserve">района Калтасинский район </t>
  </si>
  <si>
    <r>
      <t>Ведомственная структура расходов бюджета сельского поселения Краснохолмский сельсовет</t>
    </r>
    <r>
      <rPr>
        <sz val="14"/>
        <color theme="1"/>
        <rFont val="Times New Roman"/>
        <family val="1"/>
        <charset val="204"/>
      </rPr>
      <t xml:space="preserve">  </t>
    </r>
    <r>
      <rPr>
        <b/>
        <sz val="14"/>
        <color theme="1"/>
        <rFont val="Times New Roman"/>
        <family val="1"/>
        <charset val="204"/>
      </rPr>
      <t>муниципального района Калтасинский район  Республики  Башкортостан  на 2021  год</t>
    </r>
  </si>
  <si>
    <t xml:space="preserve">                                                                                                                                          (рубли)</t>
  </si>
  <si>
    <t xml:space="preserve">         Наименование</t>
  </si>
  <si>
    <t>Вед-во</t>
  </si>
  <si>
    <t>Администрация  сельского поселения Краснохолмский сельсовет муниципального района Калтасинский район Республики Башкортостан</t>
  </si>
  <si>
    <t>5560 00,00</t>
  </si>
  <si>
    <t>12 868 409,40</t>
  </si>
  <si>
    <t>7 064 700,00</t>
  </si>
  <si>
    <t xml:space="preserve">района Калтасинский район  </t>
  </si>
  <si>
    <t xml:space="preserve">Республики Башкортостан                                                                                   С.В. Цедилкин   </t>
  </si>
  <si>
    <t xml:space="preserve">Республики Башкортостан                                                                   </t>
  </si>
  <si>
    <t xml:space="preserve"> С.В. Цедилкин</t>
  </si>
  <si>
    <t>Приложение  № 9 изложить в следующей редакции :</t>
  </si>
  <si>
    <t>0100</t>
  </si>
  <si>
    <t>0102</t>
  </si>
  <si>
    <t>0104</t>
  </si>
  <si>
    <t>0113</t>
  </si>
  <si>
    <t>0200</t>
  </si>
  <si>
    <t>0203</t>
  </si>
  <si>
    <t>0400</t>
  </si>
  <si>
    <t>0409</t>
  </si>
  <si>
    <t>0500</t>
  </si>
  <si>
    <t>0501</t>
  </si>
  <si>
    <t>0503</t>
  </si>
  <si>
    <t>0600</t>
  </si>
  <si>
    <t>0605</t>
  </si>
  <si>
    <t>7 064 600,00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</si>
</sst>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43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/>
    <xf numFmtId="0" fontId="3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0" fillId="0" borderId="0" xfId="0" applyNumberFormat="1"/>
    <xf numFmtId="49" fontId="5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2" fontId="2" fillId="0" borderId="1" xfId="1" applyNumberFormat="1" applyFont="1" applyBorder="1" applyAlignment="1">
      <alignment horizontal="center" vertical="top" wrapText="1"/>
    </xf>
    <xf numFmtId="43" fontId="6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 wrapText="1"/>
    </xf>
    <xf numFmtId="2" fontId="0" fillId="0" borderId="0" xfId="1" applyNumberFormat="1" applyFont="1" applyAlignment="1">
      <alignment horizontal="center"/>
    </xf>
    <xf numFmtId="49" fontId="6" fillId="0" borderId="1" xfId="1" applyNumberFormat="1" applyFont="1" applyBorder="1" applyAlignment="1">
      <alignment horizontal="center" vertical="top" wrapText="1"/>
    </xf>
    <xf numFmtId="49" fontId="1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3" fillId="0" borderId="1" xfId="1" applyNumberFormat="1" applyFont="1" applyBorder="1" applyAlignment="1">
      <alignment horizontal="center" vertical="top" wrapText="1"/>
    </xf>
    <xf numFmtId="1" fontId="5" fillId="0" borderId="1" xfId="1" applyNumberFormat="1" applyFont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4" fontId="0" fillId="0" borderId="0" xfId="0" applyNumberFormat="1"/>
    <xf numFmtId="43" fontId="3" fillId="0" borderId="1" xfId="1" applyNumberFormat="1" applyFont="1" applyBorder="1" applyAlignment="1">
      <alignment horizontal="center" vertical="top" wrapText="1"/>
    </xf>
    <xf numFmtId="43" fontId="1" fillId="0" borderId="1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 wrapText="1"/>
    </xf>
    <xf numFmtId="43" fontId="6" fillId="0" borderId="1" xfId="1" applyNumberFormat="1" applyFont="1" applyBorder="1" applyAlignment="1">
      <alignment horizontal="center" vertical="top" wrapText="1"/>
    </xf>
    <xf numFmtId="43" fontId="6" fillId="0" borderId="1" xfId="1" applyNumberFormat="1" applyFont="1" applyBorder="1" applyAlignment="1">
      <alignment horizontal="center" vertical="top"/>
    </xf>
    <xf numFmtId="43" fontId="2" fillId="0" borderId="1" xfId="1" applyNumberFormat="1" applyFont="1" applyBorder="1" applyAlignment="1">
      <alignment horizontal="center" vertical="top"/>
    </xf>
    <xf numFmtId="43" fontId="10" fillId="0" borderId="0" xfId="1" applyFont="1"/>
    <xf numFmtId="43" fontId="2" fillId="0" borderId="1" xfId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vertical="top" wrapText="1"/>
    </xf>
    <xf numFmtId="43" fontId="6" fillId="0" borderId="1" xfId="1" applyFont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top" wrapText="1"/>
    </xf>
    <xf numFmtId="43" fontId="2" fillId="0" borderId="1" xfId="1" applyNumberFormat="1" applyFont="1" applyBorder="1" applyAlignment="1">
      <alignment horizontal="center" vertical="top" wrapText="1"/>
    </xf>
    <xf numFmtId="2" fontId="1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78"/>
  <sheetViews>
    <sheetView topLeftCell="A46" zoomScale="70" zoomScaleNormal="70" workbookViewId="0">
      <selection activeCell="G8" sqref="G8"/>
    </sheetView>
  </sheetViews>
  <sheetFormatPr defaultRowHeight="14.4"/>
  <cols>
    <col min="1" max="1" width="0.33203125" customWidth="1"/>
    <col min="2" max="2" width="74.6640625" customWidth="1"/>
    <col min="3" max="3" width="14" customWidth="1"/>
    <col min="4" max="4" width="23.88671875" customWidth="1"/>
    <col min="5" max="5" width="10.77734375" customWidth="1"/>
    <col min="6" max="6" width="20.109375" style="30" customWidth="1"/>
    <col min="7" max="7" width="25.5546875" customWidth="1"/>
    <col min="8" max="8" width="18.88671875" customWidth="1"/>
  </cols>
  <sheetData>
    <row r="1" spans="2:7" ht="17.399999999999999">
      <c r="B1" s="49" t="s">
        <v>3</v>
      </c>
      <c r="C1" s="49"/>
      <c r="D1" s="49"/>
      <c r="E1" s="49"/>
      <c r="F1" s="49"/>
    </row>
    <row r="2" spans="2:7" ht="87" customHeight="1">
      <c r="B2" s="50" t="s">
        <v>4</v>
      </c>
      <c r="C2" s="50"/>
      <c r="D2" s="50"/>
      <c r="E2" s="50"/>
      <c r="F2" s="50"/>
    </row>
    <row r="3" spans="2:7" ht="18">
      <c r="B3" s="51" t="s">
        <v>5</v>
      </c>
      <c r="C3" s="51"/>
      <c r="D3" s="51"/>
      <c r="E3" s="51"/>
      <c r="F3" s="51"/>
    </row>
    <row r="4" spans="2:7" ht="18">
      <c r="B4" s="4" t="s">
        <v>6</v>
      </c>
      <c r="C4" s="5" t="s">
        <v>7</v>
      </c>
      <c r="D4" s="5" t="s">
        <v>8</v>
      </c>
      <c r="E4" s="5" t="s">
        <v>9</v>
      </c>
      <c r="F4" s="26" t="s">
        <v>0</v>
      </c>
    </row>
    <row r="5" spans="2:7" ht="15.6">
      <c r="B5" s="25">
        <v>1</v>
      </c>
      <c r="C5" s="24">
        <v>2</v>
      </c>
      <c r="D5" s="24">
        <v>3</v>
      </c>
      <c r="E5" s="24">
        <v>4</v>
      </c>
      <c r="F5" s="35">
        <v>5</v>
      </c>
    </row>
    <row r="6" spans="2:7" ht="22.8" customHeight="1">
      <c r="B6" s="7" t="s">
        <v>1</v>
      </c>
      <c r="C6" s="27"/>
      <c r="D6" s="27"/>
      <c r="E6" s="31"/>
      <c r="F6" s="39" t="s">
        <v>10</v>
      </c>
      <c r="G6" s="38"/>
    </row>
    <row r="7" spans="2:7" ht="24.6" customHeight="1">
      <c r="B7" s="7" t="s">
        <v>11</v>
      </c>
      <c r="C7" s="27" t="s">
        <v>114</v>
      </c>
      <c r="D7" s="27"/>
      <c r="E7" s="31"/>
      <c r="F7" s="39">
        <v>6833832.8499999996</v>
      </c>
      <c r="G7" s="38"/>
    </row>
    <row r="8" spans="2:7" ht="36">
      <c r="B8" s="10" t="s">
        <v>12</v>
      </c>
      <c r="C8" s="28" t="s">
        <v>115</v>
      </c>
      <c r="D8" s="27"/>
      <c r="E8" s="31"/>
      <c r="F8" s="40" t="str">
        <f>F9</f>
        <v>914 100,00</v>
      </c>
      <c r="G8" s="38"/>
    </row>
    <row r="9" spans="2:7" ht="18">
      <c r="B9" s="11" t="s">
        <v>14</v>
      </c>
      <c r="C9" s="28" t="s">
        <v>115</v>
      </c>
      <c r="D9" s="28" t="s">
        <v>15</v>
      </c>
      <c r="E9" s="31"/>
      <c r="F9" s="40" t="str">
        <f>F10</f>
        <v>914 100,00</v>
      </c>
      <c r="G9" s="38"/>
    </row>
    <row r="10" spans="2:7" ht="18">
      <c r="B10" s="11" t="s">
        <v>16</v>
      </c>
      <c r="C10" s="28" t="s">
        <v>115</v>
      </c>
      <c r="D10" s="28" t="s">
        <v>17</v>
      </c>
      <c r="E10" s="31"/>
      <c r="F10" s="40" t="s">
        <v>13</v>
      </c>
      <c r="G10" s="38"/>
    </row>
    <row r="11" spans="2:7" ht="72">
      <c r="B11" s="11" t="s">
        <v>18</v>
      </c>
      <c r="C11" s="28" t="s">
        <v>115</v>
      </c>
      <c r="D11" s="28" t="s">
        <v>17</v>
      </c>
      <c r="E11" s="32">
        <v>100</v>
      </c>
      <c r="F11" s="40" t="s">
        <v>13</v>
      </c>
      <c r="G11" s="38"/>
    </row>
    <row r="12" spans="2:7">
      <c r="B12" s="52" t="s">
        <v>19</v>
      </c>
      <c r="C12" s="46" t="s">
        <v>116</v>
      </c>
      <c r="D12" s="53"/>
      <c r="E12" s="54"/>
      <c r="F12" s="55">
        <f>F14</f>
        <v>5635332.8499999996</v>
      </c>
      <c r="G12" s="38"/>
    </row>
    <row r="13" spans="2:7" ht="39" customHeight="1">
      <c r="B13" s="52"/>
      <c r="C13" s="46"/>
      <c r="D13" s="53"/>
      <c r="E13" s="54"/>
      <c r="F13" s="55"/>
      <c r="G13" s="38"/>
    </row>
    <row r="14" spans="2:7" ht="18">
      <c r="B14" s="11" t="s">
        <v>14</v>
      </c>
      <c r="C14" s="28" t="s">
        <v>116</v>
      </c>
      <c r="D14" s="28" t="s">
        <v>15</v>
      </c>
      <c r="E14" s="33"/>
      <c r="F14" s="41">
        <f>F15</f>
        <v>5635332.8499999996</v>
      </c>
      <c r="G14" s="38"/>
    </row>
    <row r="15" spans="2:7" ht="36">
      <c r="B15" s="11" t="s">
        <v>20</v>
      </c>
      <c r="C15" s="28" t="s">
        <v>116</v>
      </c>
      <c r="D15" s="28" t="s">
        <v>21</v>
      </c>
      <c r="E15" s="33"/>
      <c r="F15" s="41">
        <v>5635332.8499999996</v>
      </c>
      <c r="G15" s="38"/>
    </row>
    <row r="16" spans="2:7" ht="72">
      <c r="B16" s="11" t="s">
        <v>18</v>
      </c>
      <c r="C16" s="29" t="s">
        <v>116</v>
      </c>
      <c r="D16" s="28" t="s">
        <v>21</v>
      </c>
      <c r="E16" s="32">
        <v>100</v>
      </c>
      <c r="F16" s="40" t="s">
        <v>22</v>
      </c>
      <c r="G16" s="38"/>
    </row>
    <row r="17" spans="2:7" ht="36">
      <c r="B17" s="11" t="s">
        <v>23</v>
      </c>
      <c r="C17" s="29" t="s">
        <v>116</v>
      </c>
      <c r="D17" s="28" t="s">
        <v>21</v>
      </c>
      <c r="E17" s="32">
        <v>200</v>
      </c>
      <c r="F17" s="40">
        <v>1534632.85</v>
      </c>
      <c r="G17" s="38"/>
    </row>
    <row r="18" spans="2:7" ht="18">
      <c r="B18" s="11" t="s">
        <v>24</v>
      </c>
      <c r="C18" s="29" t="s">
        <v>116</v>
      </c>
      <c r="D18" s="28" t="s">
        <v>21</v>
      </c>
      <c r="E18" s="32">
        <v>800</v>
      </c>
      <c r="F18" s="40">
        <v>30300</v>
      </c>
      <c r="G18" s="38"/>
    </row>
    <row r="19" spans="2:7" ht="18">
      <c r="B19" s="11" t="s">
        <v>25</v>
      </c>
      <c r="C19" s="29" t="s">
        <v>117</v>
      </c>
      <c r="D19" s="28"/>
      <c r="E19" s="32"/>
      <c r="F19" s="40">
        <f>F20</f>
        <v>284400</v>
      </c>
      <c r="G19" s="38"/>
    </row>
    <row r="20" spans="2:7" ht="18">
      <c r="B20" s="11" t="s">
        <v>14</v>
      </c>
      <c r="C20" s="29" t="s">
        <v>117</v>
      </c>
      <c r="D20" s="28" t="s">
        <v>15</v>
      </c>
      <c r="E20" s="32"/>
      <c r="F20" s="40">
        <f>F21</f>
        <v>284400</v>
      </c>
      <c r="G20" s="38"/>
    </row>
    <row r="21" spans="2:7" ht="18">
      <c r="B21" s="10" t="s">
        <v>27</v>
      </c>
      <c r="C21" s="28" t="s">
        <v>117</v>
      </c>
      <c r="D21" s="28" t="s">
        <v>28</v>
      </c>
      <c r="E21" s="33"/>
      <c r="F21" s="40">
        <v>284400</v>
      </c>
      <c r="G21" s="38"/>
    </row>
    <row r="22" spans="2:7" ht="36">
      <c r="B22" s="11" t="s">
        <v>23</v>
      </c>
      <c r="C22" s="28" t="s">
        <v>117</v>
      </c>
      <c r="D22" s="28" t="s">
        <v>28</v>
      </c>
      <c r="E22" s="33">
        <v>200</v>
      </c>
      <c r="F22" s="41" t="s">
        <v>29</v>
      </c>
      <c r="G22" s="38"/>
    </row>
    <row r="23" spans="2:7" ht="18">
      <c r="B23" s="11" t="s">
        <v>24</v>
      </c>
      <c r="C23" s="28" t="s">
        <v>117</v>
      </c>
      <c r="D23" s="28" t="s">
        <v>28</v>
      </c>
      <c r="E23" s="33">
        <v>800</v>
      </c>
      <c r="F23" s="41">
        <v>80300</v>
      </c>
      <c r="G23" s="38"/>
    </row>
    <row r="24" spans="2:7" ht="17.399999999999999">
      <c r="B24" s="12" t="s">
        <v>30</v>
      </c>
      <c r="C24" s="27" t="s">
        <v>118</v>
      </c>
      <c r="D24" s="27"/>
      <c r="E24" s="34"/>
      <c r="F24" s="42">
        <v>556000</v>
      </c>
      <c r="G24" s="38"/>
    </row>
    <row r="25" spans="2:7" ht="18">
      <c r="B25" s="10" t="s">
        <v>31</v>
      </c>
      <c r="C25" s="28" t="s">
        <v>119</v>
      </c>
      <c r="D25" s="28"/>
      <c r="E25" s="32"/>
      <c r="F25" s="41">
        <v>556000</v>
      </c>
      <c r="G25" s="38"/>
    </row>
    <row r="26" spans="2:7" ht="72">
      <c r="B26" s="13" t="s">
        <v>32</v>
      </c>
      <c r="C26" s="28" t="s">
        <v>119</v>
      </c>
      <c r="D26" s="28" t="s">
        <v>33</v>
      </c>
      <c r="E26" s="32"/>
      <c r="F26" s="41">
        <f>F27</f>
        <v>556000</v>
      </c>
    </row>
    <row r="27" spans="2:7" ht="36">
      <c r="B27" s="13" t="s">
        <v>34</v>
      </c>
      <c r="C27" s="28" t="s">
        <v>119</v>
      </c>
      <c r="D27" s="28" t="s">
        <v>35</v>
      </c>
      <c r="E27" s="32"/>
      <c r="F27" s="41">
        <v>556000</v>
      </c>
    </row>
    <row r="28" spans="2:7" ht="54">
      <c r="B28" s="10" t="s">
        <v>36</v>
      </c>
      <c r="C28" s="28" t="s">
        <v>119</v>
      </c>
      <c r="D28" s="28" t="s">
        <v>37</v>
      </c>
      <c r="E28" s="32"/>
      <c r="F28" s="41">
        <v>556000</v>
      </c>
    </row>
    <row r="29" spans="2:7" ht="72">
      <c r="B29" s="11" t="s">
        <v>18</v>
      </c>
      <c r="C29" s="28" t="s">
        <v>119</v>
      </c>
      <c r="D29" s="28" t="s">
        <v>37</v>
      </c>
      <c r="E29" s="32">
        <v>100</v>
      </c>
      <c r="F29" s="41" t="s">
        <v>38</v>
      </c>
    </row>
    <row r="30" spans="2:7" ht="36">
      <c r="B30" s="11" t="s">
        <v>23</v>
      </c>
      <c r="C30" s="28" t="s">
        <v>119</v>
      </c>
      <c r="D30" s="28" t="s">
        <v>37</v>
      </c>
      <c r="E30" s="32">
        <v>200</v>
      </c>
      <c r="F30" s="41">
        <v>4000</v>
      </c>
    </row>
    <row r="31" spans="2:7" ht="18">
      <c r="B31" s="14" t="s">
        <v>39</v>
      </c>
      <c r="C31" s="27" t="s">
        <v>120</v>
      </c>
      <c r="D31" s="28"/>
      <c r="E31" s="32"/>
      <c r="F31" s="42" t="s">
        <v>40</v>
      </c>
    </row>
    <row r="32" spans="2:7" ht="18">
      <c r="B32" s="11" t="s">
        <v>41</v>
      </c>
      <c r="C32" s="28" t="s">
        <v>121</v>
      </c>
      <c r="D32" s="28"/>
      <c r="E32" s="32"/>
      <c r="F32" s="41" t="s">
        <v>40</v>
      </c>
    </row>
    <row r="33" spans="2:8" ht="54">
      <c r="B33" s="11" t="s">
        <v>42</v>
      </c>
      <c r="C33" s="28" t="s">
        <v>121</v>
      </c>
      <c r="D33" s="28" t="s">
        <v>43</v>
      </c>
      <c r="E33" s="32"/>
      <c r="F33" s="41" t="s">
        <v>40</v>
      </c>
    </row>
    <row r="34" spans="2:8" ht="36">
      <c r="B34" s="15" t="s">
        <v>44</v>
      </c>
      <c r="C34" s="28" t="s">
        <v>121</v>
      </c>
      <c r="D34" s="28" t="s">
        <v>45</v>
      </c>
      <c r="E34" s="32"/>
      <c r="F34" s="41" t="s">
        <v>40</v>
      </c>
    </row>
    <row r="35" spans="2:8" ht="18">
      <c r="B35" s="11" t="s">
        <v>46</v>
      </c>
      <c r="C35" s="28" t="s">
        <v>121</v>
      </c>
      <c r="D35" s="28" t="s">
        <v>47</v>
      </c>
      <c r="E35" s="32"/>
      <c r="F35" s="41" t="s">
        <v>40</v>
      </c>
    </row>
    <row r="36" spans="2:8" ht="36">
      <c r="B36" s="15" t="s">
        <v>23</v>
      </c>
      <c r="C36" s="28" t="s">
        <v>121</v>
      </c>
      <c r="D36" s="28" t="s">
        <v>47</v>
      </c>
      <c r="E36" s="32">
        <v>200</v>
      </c>
      <c r="F36" s="41" t="s">
        <v>40</v>
      </c>
    </row>
    <row r="37" spans="2:8" ht="18">
      <c r="B37" s="7" t="s">
        <v>48</v>
      </c>
      <c r="C37" s="27" t="s">
        <v>122</v>
      </c>
      <c r="D37" s="28"/>
      <c r="E37" s="33"/>
      <c r="F37" s="43">
        <v>25815473.91</v>
      </c>
      <c r="G37" s="45">
        <v>25815473.91</v>
      </c>
      <c r="H37" s="45"/>
    </row>
    <row r="38" spans="2:8" ht="18">
      <c r="B38" s="16" t="s">
        <v>49</v>
      </c>
      <c r="C38" s="28" t="s">
        <v>123</v>
      </c>
      <c r="D38" s="28"/>
      <c r="E38" s="33"/>
      <c r="F38" s="44" t="s">
        <v>50</v>
      </c>
    </row>
    <row r="39" spans="2:8">
      <c r="B39" s="52" t="s">
        <v>51</v>
      </c>
      <c r="C39" s="46" t="s">
        <v>123</v>
      </c>
      <c r="D39" s="46" t="s">
        <v>52</v>
      </c>
      <c r="E39" s="47"/>
      <c r="F39" s="48" t="s">
        <v>53</v>
      </c>
    </row>
    <row r="40" spans="2:8" ht="37.200000000000003" customHeight="1">
      <c r="B40" s="52"/>
      <c r="C40" s="46"/>
      <c r="D40" s="46"/>
      <c r="E40" s="47"/>
      <c r="F40" s="48"/>
    </row>
    <row r="41" spans="2:8">
      <c r="B41" s="52" t="s">
        <v>54</v>
      </c>
      <c r="C41" s="46" t="s">
        <v>123</v>
      </c>
      <c r="D41" s="46" t="s">
        <v>55</v>
      </c>
      <c r="E41" s="47"/>
      <c r="F41" s="48" t="s">
        <v>53</v>
      </c>
    </row>
    <row r="42" spans="2:8" ht="30" customHeight="1">
      <c r="B42" s="52"/>
      <c r="C42" s="46"/>
      <c r="D42" s="46"/>
      <c r="E42" s="47"/>
      <c r="F42" s="48"/>
    </row>
    <row r="43" spans="2:8" ht="54">
      <c r="B43" s="10" t="s">
        <v>56</v>
      </c>
      <c r="C43" s="28" t="s">
        <v>123</v>
      </c>
      <c r="D43" s="28" t="s">
        <v>57</v>
      </c>
      <c r="E43" s="33"/>
      <c r="F43" s="44" t="s">
        <v>58</v>
      </c>
    </row>
    <row r="44" spans="2:8" ht="36">
      <c r="B44" s="10" t="s">
        <v>59</v>
      </c>
      <c r="C44" s="28" t="s">
        <v>123</v>
      </c>
      <c r="D44" s="28" t="s">
        <v>57</v>
      </c>
      <c r="E44" s="33">
        <v>400</v>
      </c>
      <c r="F44" s="44" t="s">
        <v>58</v>
      </c>
    </row>
    <row r="45" spans="2:8" ht="36">
      <c r="B45" s="10" t="s">
        <v>60</v>
      </c>
      <c r="C45" s="28" t="s">
        <v>123</v>
      </c>
      <c r="D45" s="28" t="s">
        <v>61</v>
      </c>
      <c r="E45" s="33"/>
      <c r="F45" s="44">
        <v>245941.7</v>
      </c>
    </row>
    <row r="46" spans="2:8" ht="36">
      <c r="B46" s="10" t="s">
        <v>59</v>
      </c>
      <c r="C46" s="28" t="s">
        <v>123</v>
      </c>
      <c r="D46" s="28" t="s">
        <v>61</v>
      </c>
      <c r="E46" s="33">
        <v>400</v>
      </c>
      <c r="F46" s="44">
        <v>245941.7</v>
      </c>
    </row>
    <row r="47" spans="2:8" ht="54">
      <c r="B47" s="10" t="s">
        <v>56</v>
      </c>
      <c r="C47" s="28" t="s">
        <v>123</v>
      </c>
      <c r="D47" s="28" t="s">
        <v>62</v>
      </c>
      <c r="E47" s="33"/>
      <c r="F47" s="44" t="s">
        <v>63</v>
      </c>
    </row>
    <row r="48" spans="2:8" ht="36">
      <c r="B48" s="10" t="s">
        <v>59</v>
      </c>
      <c r="C48" s="28" t="s">
        <v>123</v>
      </c>
      <c r="D48" s="28" t="s">
        <v>62</v>
      </c>
      <c r="E48" s="33">
        <v>400</v>
      </c>
      <c r="F48" s="44" t="s">
        <v>63</v>
      </c>
    </row>
    <row r="49" spans="2:7" ht="18">
      <c r="B49" s="11" t="s">
        <v>14</v>
      </c>
      <c r="C49" s="28" t="s">
        <v>123</v>
      </c>
      <c r="D49" s="28" t="s">
        <v>15</v>
      </c>
      <c r="E49" s="33"/>
      <c r="F49" s="44" t="s">
        <v>64</v>
      </c>
    </row>
    <row r="50" spans="2:7" ht="54">
      <c r="B50" s="10" t="s">
        <v>65</v>
      </c>
      <c r="C50" s="28" t="s">
        <v>123</v>
      </c>
      <c r="D50" s="28" t="s">
        <v>66</v>
      </c>
      <c r="E50" s="33"/>
      <c r="F50" s="44" t="s">
        <v>64</v>
      </c>
    </row>
    <row r="51" spans="2:7" ht="36">
      <c r="B51" s="10" t="s">
        <v>23</v>
      </c>
      <c r="C51" s="28" t="s">
        <v>123</v>
      </c>
      <c r="D51" s="28" t="s">
        <v>66</v>
      </c>
      <c r="E51" s="33"/>
      <c r="F51" s="44" t="s">
        <v>64</v>
      </c>
    </row>
    <row r="52" spans="2:7" ht="18">
      <c r="B52" s="16" t="s">
        <v>67</v>
      </c>
      <c r="C52" s="28" t="s">
        <v>124</v>
      </c>
      <c r="D52" s="28"/>
      <c r="E52" s="33"/>
      <c r="F52" s="44">
        <f>F53</f>
        <v>12866176.550000001</v>
      </c>
    </row>
    <row r="53" spans="2:7" ht="72">
      <c r="B53" s="13" t="s">
        <v>68</v>
      </c>
      <c r="C53" s="28" t="s">
        <v>124</v>
      </c>
      <c r="D53" s="28" t="s">
        <v>69</v>
      </c>
      <c r="E53" s="33"/>
      <c r="F53" s="44">
        <f>F54</f>
        <v>12866176.550000001</v>
      </c>
    </row>
    <row r="54" spans="2:7" ht="54">
      <c r="B54" s="13" t="s">
        <v>70</v>
      </c>
      <c r="C54" s="28" t="s">
        <v>124</v>
      </c>
      <c r="D54" s="28" t="s">
        <v>71</v>
      </c>
      <c r="E54" s="33"/>
      <c r="F54" s="44">
        <v>12866176.550000001</v>
      </c>
    </row>
    <row r="55" spans="2:7" ht="36">
      <c r="B55" s="16" t="s">
        <v>72</v>
      </c>
      <c r="C55" s="28" t="s">
        <v>124</v>
      </c>
      <c r="D55" s="28" t="s">
        <v>73</v>
      </c>
      <c r="E55" s="33"/>
      <c r="F55" s="44">
        <v>9854176.5500000007</v>
      </c>
    </row>
    <row r="56" spans="2:7" ht="36">
      <c r="B56" s="16" t="s">
        <v>23</v>
      </c>
      <c r="C56" s="28" t="s">
        <v>124</v>
      </c>
      <c r="D56" s="28" t="s">
        <v>73</v>
      </c>
      <c r="E56" s="33">
        <v>200</v>
      </c>
      <c r="F56" s="44">
        <v>9830452.9399999995</v>
      </c>
    </row>
    <row r="57" spans="2:7" ht="18">
      <c r="B57" s="10" t="s">
        <v>24</v>
      </c>
      <c r="C57" s="28" t="s">
        <v>124</v>
      </c>
      <c r="D57" s="28" t="s">
        <v>73</v>
      </c>
      <c r="E57" s="33">
        <v>800</v>
      </c>
      <c r="F57" s="44">
        <v>23723.61</v>
      </c>
      <c r="G57" s="23">
        <v>23723.61</v>
      </c>
    </row>
    <row r="58" spans="2:7" ht="90">
      <c r="B58" s="16" t="s">
        <v>74</v>
      </c>
      <c r="C58" s="28" t="s">
        <v>124</v>
      </c>
      <c r="D58" s="28" t="s">
        <v>75</v>
      </c>
      <c r="E58" s="33"/>
      <c r="F58" s="44" t="s">
        <v>76</v>
      </c>
    </row>
    <row r="59" spans="2:7" ht="36">
      <c r="B59" s="16" t="s">
        <v>23</v>
      </c>
      <c r="C59" s="28" t="s">
        <v>124</v>
      </c>
      <c r="D59" s="28" t="s">
        <v>75</v>
      </c>
      <c r="E59" s="33">
        <v>200</v>
      </c>
      <c r="F59" s="44" t="s">
        <v>76</v>
      </c>
    </row>
    <row r="60" spans="2:7" ht="36">
      <c r="B60" s="16" t="s">
        <v>77</v>
      </c>
      <c r="C60" s="28" t="s">
        <v>124</v>
      </c>
      <c r="D60" s="28" t="s">
        <v>78</v>
      </c>
      <c r="E60" s="33"/>
      <c r="F60" s="44" t="s">
        <v>2</v>
      </c>
    </row>
    <row r="61" spans="2:7" ht="36">
      <c r="B61" s="16" t="s">
        <v>23</v>
      </c>
      <c r="C61" s="28" t="s">
        <v>124</v>
      </c>
      <c r="D61" s="28" t="s">
        <v>78</v>
      </c>
      <c r="E61" s="33">
        <v>200</v>
      </c>
      <c r="F61" s="44" t="s">
        <v>2</v>
      </c>
    </row>
    <row r="62" spans="2:7" ht="54">
      <c r="B62" s="16" t="s">
        <v>79</v>
      </c>
      <c r="C62" s="28" t="s">
        <v>124</v>
      </c>
      <c r="D62" s="28" t="s">
        <v>80</v>
      </c>
      <c r="E62" s="33"/>
      <c r="F62" s="44" t="s">
        <v>81</v>
      </c>
    </row>
    <row r="63" spans="2:7" ht="36">
      <c r="B63" s="16" t="s">
        <v>23</v>
      </c>
      <c r="C63" s="28" t="s">
        <v>124</v>
      </c>
      <c r="D63" s="28" t="s">
        <v>80</v>
      </c>
      <c r="E63" s="33">
        <v>200</v>
      </c>
      <c r="F63" s="44" t="s">
        <v>81</v>
      </c>
    </row>
    <row r="64" spans="2:7" ht="18">
      <c r="B64" s="7" t="s">
        <v>82</v>
      </c>
      <c r="C64" s="27" t="s">
        <v>125</v>
      </c>
      <c r="D64" s="28"/>
      <c r="E64" s="33"/>
      <c r="F64" s="44" t="s">
        <v>83</v>
      </c>
    </row>
    <row r="65" spans="2:6" ht="18">
      <c r="B65" s="16" t="s">
        <v>84</v>
      </c>
      <c r="C65" s="28" t="s">
        <v>126</v>
      </c>
      <c r="D65" s="28"/>
      <c r="E65" s="33"/>
      <c r="F65" s="44" t="s">
        <v>83</v>
      </c>
    </row>
    <row r="66" spans="2:6" ht="72">
      <c r="B66" s="10" t="s">
        <v>85</v>
      </c>
      <c r="C66" s="28" t="s">
        <v>126</v>
      </c>
      <c r="D66" s="28" t="s">
        <v>69</v>
      </c>
      <c r="E66" s="33"/>
      <c r="F66" s="44" t="s">
        <v>83</v>
      </c>
    </row>
    <row r="67" spans="2:6" ht="54">
      <c r="B67" s="10" t="s">
        <v>70</v>
      </c>
      <c r="C67" s="28" t="s">
        <v>126</v>
      </c>
      <c r="D67" s="28" t="s">
        <v>71</v>
      </c>
      <c r="E67" s="33"/>
      <c r="F67" s="44" t="s">
        <v>83</v>
      </c>
    </row>
    <row r="68" spans="2:6" ht="18">
      <c r="B68" s="16" t="s">
        <v>84</v>
      </c>
      <c r="C68" s="28" t="s">
        <v>126</v>
      </c>
      <c r="D68" s="28" t="s">
        <v>75</v>
      </c>
      <c r="E68" s="33"/>
      <c r="F68" s="44" t="s">
        <v>83</v>
      </c>
    </row>
    <row r="69" spans="2:6" ht="36">
      <c r="B69" s="16" t="s">
        <v>23</v>
      </c>
      <c r="C69" s="28" t="s">
        <v>126</v>
      </c>
      <c r="D69" s="28" t="s">
        <v>75</v>
      </c>
      <c r="E69" s="33">
        <v>200</v>
      </c>
      <c r="F69" s="44" t="s">
        <v>83</v>
      </c>
    </row>
    <row r="70" spans="2:6" ht="18">
      <c r="B70" s="2"/>
    </row>
    <row r="71" spans="2:6" ht="18">
      <c r="B71" s="2" t="s">
        <v>86</v>
      </c>
      <c r="F71" s="56" t="s">
        <v>90</v>
      </c>
    </row>
    <row r="72" spans="2:6" ht="18">
      <c r="B72" s="2" t="s">
        <v>87</v>
      </c>
      <c r="F72" s="56"/>
    </row>
    <row r="73" spans="2:6" ht="18">
      <c r="B73" s="2" t="s">
        <v>88</v>
      </c>
      <c r="F73" s="56"/>
    </row>
    <row r="74" spans="2:6" ht="18">
      <c r="B74" s="2" t="s">
        <v>89</v>
      </c>
      <c r="F74" s="56"/>
    </row>
    <row r="75" spans="2:6" ht="18">
      <c r="B75" s="2" t="s">
        <v>91</v>
      </c>
    </row>
    <row r="76" spans="2:6" ht="18">
      <c r="B76" s="2"/>
    </row>
    <row r="77" spans="2:6" ht="18">
      <c r="B77" s="2"/>
    </row>
    <row r="78" spans="2:6" ht="18">
      <c r="B78" s="2"/>
    </row>
  </sheetData>
  <mergeCells count="19">
    <mergeCell ref="F71:F74"/>
    <mergeCell ref="B41:B42"/>
    <mergeCell ref="C41:C42"/>
    <mergeCell ref="D41:D42"/>
    <mergeCell ref="E41:E42"/>
    <mergeCell ref="F41:F42"/>
    <mergeCell ref="D39:D40"/>
    <mergeCell ref="E39:E40"/>
    <mergeCell ref="F39:F40"/>
    <mergeCell ref="B1:F1"/>
    <mergeCell ref="B2:F2"/>
    <mergeCell ref="B3:F3"/>
    <mergeCell ref="B12:B13"/>
    <mergeCell ref="C12:C13"/>
    <mergeCell ref="D12:D13"/>
    <mergeCell ref="E12:E13"/>
    <mergeCell ref="F12:F13"/>
    <mergeCell ref="B39:B40"/>
    <mergeCell ref="C39:C40"/>
  </mergeCells>
  <pageMargins left="0.7" right="0.7" top="0.75" bottom="0.75" header="0.3" footer="0.3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topLeftCell="A22" zoomScale="70" zoomScaleNormal="70" workbookViewId="0">
      <selection activeCell="F33" sqref="F33"/>
    </sheetView>
  </sheetViews>
  <sheetFormatPr defaultRowHeight="14.4"/>
  <cols>
    <col min="1" max="1" width="1.6640625" customWidth="1"/>
    <col min="2" max="2" width="98.21875" customWidth="1"/>
    <col min="3" max="3" width="25.33203125" customWidth="1"/>
    <col min="4" max="4" width="16.109375" customWidth="1"/>
    <col min="5" max="5" width="22.109375" customWidth="1"/>
    <col min="6" max="6" width="24.88671875" customWidth="1"/>
  </cols>
  <sheetData>
    <row r="1" spans="1:5" ht="23.4" customHeight="1">
      <c r="A1" s="17"/>
      <c r="B1" s="49" t="s">
        <v>92</v>
      </c>
      <c r="C1" s="49"/>
      <c r="D1" s="49"/>
      <c r="E1" s="49"/>
    </row>
    <row r="2" spans="1:5" ht="96.6" customHeight="1">
      <c r="B2" s="50" t="s">
        <v>93</v>
      </c>
      <c r="C2" s="50"/>
      <c r="D2" s="50"/>
      <c r="E2" s="50"/>
    </row>
    <row r="3" spans="1:5" ht="18">
      <c r="B3" s="51" t="s">
        <v>94</v>
      </c>
      <c r="C3" s="51"/>
      <c r="D3" s="51"/>
      <c r="E3" s="51"/>
    </row>
    <row r="4" spans="1:5" ht="18">
      <c r="B4" s="4" t="s">
        <v>6</v>
      </c>
      <c r="C4" s="5" t="s">
        <v>8</v>
      </c>
      <c r="D4" s="5" t="s">
        <v>9</v>
      </c>
      <c r="E4" s="5" t="s">
        <v>0</v>
      </c>
    </row>
    <row r="5" spans="1:5" ht="18">
      <c r="B5" s="4">
        <v>1</v>
      </c>
      <c r="C5" s="5">
        <v>2</v>
      </c>
      <c r="D5" s="5">
        <v>3</v>
      </c>
      <c r="E5" s="5">
        <v>4</v>
      </c>
    </row>
    <row r="6" spans="1:5" ht="17.399999999999999">
      <c r="B6" s="7" t="s">
        <v>1</v>
      </c>
      <c r="C6" s="8"/>
      <c r="D6" s="8"/>
      <c r="E6" s="37" t="s">
        <v>10</v>
      </c>
    </row>
    <row r="7" spans="1:5" ht="18">
      <c r="B7" s="16" t="s">
        <v>49</v>
      </c>
      <c r="C7" s="5" t="s">
        <v>52</v>
      </c>
      <c r="D7" s="8"/>
      <c r="E7" s="36" t="s">
        <v>95</v>
      </c>
    </row>
    <row r="8" spans="1:5" ht="54">
      <c r="B8" s="10" t="s">
        <v>51</v>
      </c>
      <c r="C8" s="5" t="s">
        <v>96</v>
      </c>
      <c r="D8" s="5"/>
      <c r="E8" s="36" t="s">
        <v>95</v>
      </c>
    </row>
    <row r="9" spans="1:5" ht="36">
      <c r="B9" s="10" t="s">
        <v>54</v>
      </c>
      <c r="C9" s="5" t="s">
        <v>55</v>
      </c>
      <c r="D9" s="5"/>
      <c r="E9" s="36" t="s">
        <v>53</v>
      </c>
    </row>
    <row r="10" spans="1:5" ht="54">
      <c r="B10" s="10" t="s">
        <v>56</v>
      </c>
      <c r="C10" s="5" t="s">
        <v>57</v>
      </c>
      <c r="D10" s="5"/>
      <c r="E10" s="36" t="s">
        <v>58</v>
      </c>
    </row>
    <row r="11" spans="1:5" ht="25.8" customHeight="1">
      <c r="B11" s="10" t="s">
        <v>59</v>
      </c>
      <c r="C11" s="5" t="s">
        <v>57</v>
      </c>
      <c r="D11" s="5">
        <v>400</v>
      </c>
      <c r="E11" s="36" t="s">
        <v>97</v>
      </c>
    </row>
    <row r="12" spans="1:5" ht="36">
      <c r="B12" s="10" t="s">
        <v>60</v>
      </c>
      <c r="C12" s="5" t="s">
        <v>61</v>
      </c>
      <c r="D12" s="5"/>
      <c r="E12" s="36">
        <v>245941.7</v>
      </c>
    </row>
    <row r="13" spans="1:5" ht="22.2" customHeight="1">
      <c r="B13" s="10" t="s">
        <v>59</v>
      </c>
      <c r="C13" s="5" t="s">
        <v>61</v>
      </c>
      <c r="D13" s="5">
        <v>400</v>
      </c>
      <c r="E13" s="36">
        <v>245941.7</v>
      </c>
    </row>
    <row r="14" spans="1:5" ht="54">
      <c r="B14" s="10" t="s">
        <v>56</v>
      </c>
      <c r="C14" s="5" t="s">
        <v>62</v>
      </c>
      <c r="D14" s="5"/>
      <c r="E14" s="36" t="s">
        <v>63</v>
      </c>
    </row>
    <row r="15" spans="1:5" ht="25.2" customHeight="1">
      <c r="B15" s="10" t="s">
        <v>59</v>
      </c>
      <c r="C15" s="5" t="s">
        <v>62</v>
      </c>
      <c r="D15" s="5">
        <v>400</v>
      </c>
      <c r="E15" s="36" t="s">
        <v>63</v>
      </c>
    </row>
    <row r="16" spans="1:5" ht="52.2">
      <c r="B16" s="14" t="s">
        <v>42</v>
      </c>
      <c r="C16" s="8" t="s">
        <v>43</v>
      </c>
      <c r="D16" s="5"/>
      <c r="E16" s="37" t="s">
        <v>40</v>
      </c>
    </row>
    <row r="17" spans="2:5" ht="36">
      <c r="B17" s="15" t="s">
        <v>44</v>
      </c>
      <c r="C17" s="5" t="s">
        <v>45</v>
      </c>
      <c r="D17" s="5"/>
      <c r="E17" s="36" t="s">
        <v>40</v>
      </c>
    </row>
    <row r="18" spans="2:5" ht="18">
      <c r="B18" s="11" t="s">
        <v>46</v>
      </c>
      <c r="C18" s="5" t="s">
        <v>47</v>
      </c>
      <c r="D18" s="4"/>
      <c r="E18" s="36" t="s">
        <v>40</v>
      </c>
    </row>
    <row r="19" spans="2:5" ht="18">
      <c r="B19" s="15" t="s">
        <v>23</v>
      </c>
      <c r="C19" s="5" t="s">
        <v>47</v>
      </c>
      <c r="D19" s="4">
        <v>200</v>
      </c>
      <c r="E19" s="36" t="s">
        <v>40</v>
      </c>
    </row>
    <row r="20" spans="2:5" ht="52.2">
      <c r="B20" s="18" t="s">
        <v>32</v>
      </c>
      <c r="C20" s="8" t="s">
        <v>33</v>
      </c>
      <c r="D20" s="9"/>
      <c r="E20" s="37">
        <v>556000</v>
      </c>
    </row>
    <row r="21" spans="2:5" ht="18">
      <c r="B21" s="13" t="s">
        <v>34</v>
      </c>
      <c r="C21" s="5" t="s">
        <v>35</v>
      </c>
      <c r="D21" s="4"/>
      <c r="E21" s="36">
        <v>556000</v>
      </c>
    </row>
    <row r="22" spans="2:5" ht="36">
      <c r="B22" s="10" t="s">
        <v>36</v>
      </c>
      <c r="C22" s="5" t="s">
        <v>37</v>
      </c>
      <c r="D22" s="4"/>
      <c r="E22" s="36">
        <v>556000</v>
      </c>
    </row>
    <row r="23" spans="2:5" ht="54">
      <c r="B23" s="11" t="s">
        <v>18</v>
      </c>
      <c r="C23" s="5" t="s">
        <v>37</v>
      </c>
      <c r="D23" s="4">
        <v>100</v>
      </c>
      <c r="E23" s="36" t="s">
        <v>38</v>
      </c>
    </row>
    <row r="24" spans="2:5" ht="18">
      <c r="B24" s="11" t="s">
        <v>23</v>
      </c>
      <c r="C24" s="5" t="s">
        <v>37</v>
      </c>
      <c r="D24" s="4">
        <v>200</v>
      </c>
      <c r="E24" s="36">
        <v>4000</v>
      </c>
    </row>
    <row r="25" spans="2:5" ht="52.2">
      <c r="B25" s="18" t="s">
        <v>68</v>
      </c>
      <c r="C25" s="8" t="s">
        <v>69</v>
      </c>
      <c r="D25" s="8"/>
      <c r="E25" s="37">
        <v>12866176.550000001</v>
      </c>
    </row>
    <row r="26" spans="2:5" ht="36">
      <c r="B26" s="13" t="s">
        <v>70</v>
      </c>
      <c r="C26" s="5" t="s">
        <v>71</v>
      </c>
      <c r="D26" s="5"/>
      <c r="E26" s="36">
        <f>E25</f>
        <v>12866176.550000001</v>
      </c>
    </row>
    <row r="27" spans="2:5" ht="18">
      <c r="B27" s="16" t="s">
        <v>72</v>
      </c>
      <c r="C27" s="5" t="s">
        <v>73</v>
      </c>
      <c r="D27" s="5"/>
      <c r="E27" s="36">
        <f>E28+E29</f>
        <v>9854176.5499999989</v>
      </c>
    </row>
    <row r="28" spans="2:5" ht="18">
      <c r="B28" s="16" t="s">
        <v>23</v>
      </c>
      <c r="C28" s="5" t="s">
        <v>73</v>
      </c>
      <c r="D28" s="5">
        <v>200</v>
      </c>
      <c r="E28" s="36">
        <f>№5!F56</f>
        <v>9830452.9399999995</v>
      </c>
    </row>
    <row r="29" spans="2:5" ht="18">
      <c r="B29" s="16" t="s">
        <v>24</v>
      </c>
      <c r="C29" s="5" t="s">
        <v>73</v>
      </c>
      <c r="D29" s="5">
        <v>800</v>
      </c>
      <c r="E29" s="36">
        <v>23723.61</v>
      </c>
    </row>
    <row r="30" spans="2:5" ht="54">
      <c r="B30" s="16" t="s">
        <v>74</v>
      </c>
      <c r="C30" s="5" t="s">
        <v>75</v>
      </c>
      <c r="D30" s="5"/>
      <c r="E30" s="36" t="str">
        <f>E31</f>
        <v>367 000,00</v>
      </c>
    </row>
    <row r="31" spans="2:5" ht="18">
      <c r="B31" s="16" t="s">
        <v>23</v>
      </c>
      <c r="C31" s="5" t="s">
        <v>75</v>
      </c>
      <c r="D31" s="5">
        <v>200</v>
      </c>
      <c r="E31" s="36" t="s">
        <v>76</v>
      </c>
    </row>
    <row r="32" spans="2:5" ht="36">
      <c r="B32" s="16" t="s">
        <v>77</v>
      </c>
      <c r="C32" s="22" t="s">
        <v>78</v>
      </c>
      <c r="D32" s="5"/>
      <c r="E32" s="36">
        <f>E33</f>
        <v>75000</v>
      </c>
    </row>
    <row r="33" spans="2:5" ht="18">
      <c r="B33" s="16" t="s">
        <v>23</v>
      </c>
      <c r="C33" s="22" t="s">
        <v>78</v>
      </c>
      <c r="D33" s="5">
        <v>200</v>
      </c>
      <c r="E33" s="36">
        <v>75000</v>
      </c>
    </row>
    <row r="34" spans="2:5" ht="54">
      <c r="B34" s="16" t="s">
        <v>79</v>
      </c>
      <c r="C34" s="22" t="s">
        <v>80</v>
      </c>
      <c r="D34" s="5"/>
      <c r="E34" s="36" t="str">
        <f>E35</f>
        <v>2 570 000,00</v>
      </c>
    </row>
    <row r="35" spans="2:5" ht="18">
      <c r="B35" s="16" t="s">
        <v>23</v>
      </c>
      <c r="C35" s="22" t="s">
        <v>80</v>
      </c>
      <c r="D35" s="5">
        <v>200</v>
      </c>
      <c r="E35" s="36" t="s">
        <v>98</v>
      </c>
    </row>
    <row r="36" spans="2:5" ht="18">
      <c r="B36" s="7" t="s">
        <v>82</v>
      </c>
      <c r="C36" s="5"/>
      <c r="D36" s="5"/>
      <c r="E36" s="36" t="s">
        <v>83</v>
      </c>
    </row>
    <row r="37" spans="2:5" ht="18">
      <c r="B37" s="16" t="s">
        <v>84</v>
      </c>
      <c r="C37" s="5"/>
      <c r="D37" s="5"/>
      <c r="E37" s="36" t="s">
        <v>83</v>
      </c>
    </row>
    <row r="38" spans="2:5" ht="54">
      <c r="B38" s="10" t="s">
        <v>85</v>
      </c>
      <c r="C38" s="5" t="s">
        <v>69</v>
      </c>
      <c r="D38" s="5"/>
      <c r="E38" s="36" t="s">
        <v>83</v>
      </c>
    </row>
    <row r="39" spans="2:5" ht="36">
      <c r="B39" s="10" t="s">
        <v>70</v>
      </c>
      <c r="C39" s="5" t="s">
        <v>71</v>
      </c>
      <c r="D39" s="5"/>
      <c r="E39" s="36" t="s">
        <v>83</v>
      </c>
    </row>
    <row r="40" spans="2:5" ht="18">
      <c r="B40" s="16" t="s">
        <v>84</v>
      </c>
      <c r="C40" s="5" t="s">
        <v>75</v>
      </c>
      <c r="D40" s="5"/>
      <c r="E40" s="36" t="s">
        <v>83</v>
      </c>
    </row>
    <row r="41" spans="2:5" ht="18">
      <c r="B41" s="16" t="s">
        <v>23</v>
      </c>
      <c r="C41" s="5" t="s">
        <v>75</v>
      </c>
      <c r="D41" s="5">
        <v>200</v>
      </c>
      <c r="E41" s="36" t="s">
        <v>83</v>
      </c>
    </row>
    <row r="42" spans="2:5" ht="17.399999999999999">
      <c r="B42" s="14" t="s">
        <v>14</v>
      </c>
      <c r="C42" s="8" t="s">
        <v>15</v>
      </c>
      <c r="D42" s="8"/>
      <c r="E42" s="37" t="s">
        <v>127</v>
      </c>
    </row>
    <row r="43" spans="2:5" ht="18">
      <c r="B43" s="11" t="s">
        <v>16</v>
      </c>
      <c r="C43" s="5" t="s">
        <v>17</v>
      </c>
      <c r="D43" s="8"/>
      <c r="E43" s="36" t="s">
        <v>13</v>
      </c>
    </row>
    <row r="44" spans="2:5" ht="54">
      <c r="B44" s="11" t="s">
        <v>18</v>
      </c>
      <c r="C44" s="5" t="s">
        <v>17</v>
      </c>
      <c r="D44" s="4">
        <v>100</v>
      </c>
      <c r="E44" s="36" t="s">
        <v>13</v>
      </c>
    </row>
    <row r="45" spans="2:5" ht="18">
      <c r="B45" s="11" t="s">
        <v>20</v>
      </c>
      <c r="C45" s="5" t="s">
        <v>21</v>
      </c>
      <c r="D45" s="5"/>
      <c r="E45" s="36" t="s">
        <v>99</v>
      </c>
    </row>
    <row r="46" spans="2:5" ht="54">
      <c r="B46" s="11" t="s">
        <v>18</v>
      </c>
      <c r="C46" s="5" t="s">
        <v>21</v>
      </c>
      <c r="D46" s="4">
        <v>100</v>
      </c>
      <c r="E46" s="36" t="s">
        <v>22</v>
      </c>
    </row>
    <row r="47" spans="2:5" ht="18">
      <c r="B47" s="11" t="s">
        <v>23</v>
      </c>
      <c r="C47" s="5" t="s">
        <v>21</v>
      </c>
      <c r="D47" s="4">
        <v>200</v>
      </c>
      <c r="E47" s="36">
        <f>№5!F17</f>
        <v>1534632.85</v>
      </c>
    </row>
    <row r="48" spans="2:5" ht="18">
      <c r="B48" s="11" t="s">
        <v>24</v>
      </c>
      <c r="C48" s="5" t="s">
        <v>21</v>
      </c>
      <c r="D48" s="4">
        <v>800</v>
      </c>
      <c r="E48" s="36">
        <v>30300</v>
      </c>
    </row>
    <row r="49" spans="2:5" ht="36">
      <c r="B49" s="10" t="s">
        <v>65</v>
      </c>
      <c r="C49" s="5" t="s">
        <v>66</v>
      </c>
      <c r="D49" s="5"/>
      <c r="E49" s="36" t="s">
        <v>64</v>
      </c>
    </row>
    <row r="50" spans="2:5" ht="18">
      <c r="B50" s="10" t="s">
        <v>23</v>
      </c>
      <c r="C50" s="5" t="s">
        <v>66</v>
      </c>
      <c r="D50" s="5">
        <v>200</v>
      </c>
      <c r="E50" s="36" t="s">
        <v>64</v>
      </c>
    </row>
    <row r="51" spans="2:5" ht="18">
      <c r="B51" s="10" t="s">
        <v>27</v>
      </c>
      <c r="C51" s="5" t="s">
        <v>28</v>
      </c>
      <c r="D51" s="5"/>
      <c r="E51" s="36">
        <v>284400</v>
      </c>
    </row>
    <row r="52" spans="2:5" ht="18">
      <c r="B52" s="11" t="s">
        <v>23</v>
      </c>
      <c r="C52" s="5" t="s">
        <v>28</v>
      </c>
      <c r="D52" s="5">
        <v>200</v>
      </c>
      <c r="E52" s="36" t="s">
        <v>29</v>
      </c>
    </row>
    <row r="53" spans="2:5" ht="18">
      <c r="B53" s="11" t="s">
        <v>24</v>
      </c>
      <c r="C53" s="5" t="s">
        <v>28</v>
      </c>
      <c r="D53" s="5">
        <v>800</v>
      </c>
      <c r="E53" s="36">
        <f>№5!F23</f>
        <v>80300</v>
      </c>
    </row>
    <row r="54" spans="2:5" ht="18">
      <c r="B54" s="2"/>
    </row>
    <row r="55" spans="2:5" ht="18">
      <c r="B55" s="2" t="s">
        <v>86</v>
      </c>
      <c r="D55" s="57" t="s">
        <v>112</v>
      </c>
      <c r="E55" s="57"/>
    </row>
    <row r="56" spans="2:5" ht="18">
      <c r="B56" s="2" t="s">
        <v>87</v>
      </c>
      <c r="D56" s="57"/>
      <c r="E56" s="57"/>
    </row>
    <row r="57" spans="2:5" ht="18">
      <c r="B57" s="2" t="s">
        <v>100</v>
      </c>
      <c r="D57" s="57"/>
      <c r="E57" s="57"/>
    </row>
    <row r="58" spans="2:5" ht="18">
      <c r="B58" s="2" t="s">
        <v>111</v>
      </c>
      <c r="D58" s="57"/>
      <c r="E58" s="57"/>
    </row>
  </sheetData>
  <mergeCells count="4">
    <mergeCell ref="B1:E1"/>
    <mergeCell ref="B2:E2"/>
    <mergeCell ref="B3:E3"/>
    <mergeCell ref="D55:E58"/>
  </mergeCells>
  <pageMargins left="0.25" right="0.25" top="0.28000000000000003" bottom="0.18" header="0.3" footer="0.3"/>
  <pageSetup paperSize="9" scale="8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H57"/>
  <sheetViews>
    <sheetView tabSelected="1" zoomScale="60" zoomScaleNormal="60" workbookViewId="0">
      <selection activeCell="H6" sqref="H6"/>
    </sheetView>
  </sheetViews>
  <sheetFormatPr defaultRowHeight="14.4"/>
  <cols>
    <col min="1" max="1" width="3.44140625" customWidth="1"/>
    <col min="2" max="2" width="85.44140625" customWidth="1"/>
    <col min="3" max="3" width="12.44140625" customWidth="1"/>
    <col min="4" max="4" width="30.5546875" customWidth="1"/>
    <col min="5" max="5" width="14.88671875" customWidth="1"/>
    <col min="6" max="6" width="19.109375" customWidth="1"/>
    <col min="8" max="8" width="36.6640625" customWidth="1"/>
  </cols>
  <sheetData>
    <row r="1" spans="2:8" ht="17.399999999999999">
      <c r="B1" s="49" t="s">
        <v>113</v>
      </c>
      <c r="C1" s="49"/>
      <c r="D1" s="49"/>
      <c r="E1" s="49"/>
      <c r="F1" s="49"/>
      <c r="G1" s="49"/>
    </row>
    <row r="2" spans="2:8" ht="69" customHeight="1">
      <c r="B2" s="50" t="s">
        <v>101</v>
      </c>
      <c r="C2" s="50"/>
      <c r="D2" s="50"/>
      <c r="E2" s="50"/>
      <c r="F2" s="50"/>
      <c r="G2" s="61"/>
    </row>
    <row r="3" spans="2:8" ht="18">
      <c r="B3" s="63" t="s">
        <v>102</v>
      </c>
      <c r="C3" s="63"/>
      <c r="D3" s="63"/>
      <c r="E3" s="63"/>
      <c r="F3" s="63"/>
      <c r="G3" s="62"/>
    </row>
    <row r="4" spans="2:8" ht="18">
      <c r="B4" s="19" t="s">
        <v>103</v>
      </c>
      <c r="C4" s="4" t="s">
        <v>104</v>
      </c>
      <c r="D4" s="4" t="s">
        <v>8</v>
      </c>
      <c r="E4" s="4" t="s">
        <v>9</v>
      </c>
      <c r="F4" s="64" t="s">
        <v>0</v>
      </c>
      <c r="G4" s="64"/>
    </row>
    <row r="5" spans="2:8" ht="15.6">
      <c r="B5" s="6">
        <v>1</v>
      </c>
      <c r="C5" s="6">
        <v>2</v>
      </c>
      <c r="D5" s="6">
        <v>3</v>
      </c>
      <c r="E5" s="6">
        <v>4</v>
      </c>
      <c r="F5" s="65">
        <v>5</v>
      </c>
      <c r="G5" s="65"/>
    </row>
    <row r="6" spans="2:8" ht="17.399999999999999">
      <c r="B6" s="12" t="s">
        <v>1</v>
      </c>
      <c r="C6" s="6">
        <v>791</v>
      </c>
      <c r="D6" s="6"/>
      <c r="E6" s="6"/>
      <c r="F6" s="60" t="s">
        <v>10</v>
      </c>
      <c r="G6" s="60"/>
      <c r="H6" s="66" t="e">
        <f>F6+F16+F26</f>
        <v>#VALUE!</v>
      </c>
    </row>
    <row r="7" spans="2:8" ht="18">
      <c r="B7" s="16" t="s">
        <v>49</v>
      </c>
      <c r="C7" s="6"/>
      <c r="D7" s="20" t="s">
        <v>52</v>
      </c>
      <c r="E7" s="21"/>
      <c r="F7" s="58" t="s">
        <v>95</v>
      </c>
      <c r="G7" s="58"/>
    </row>
    <row r="8" spans="2:8" ht="54">
      <c r="B8" s="19" t="s">
        <v>51</v>
      </c>
      <c r="C8" s="6"/>
      <c r="D8" s="20" t="s">
        <v>52</v>
      </c>
      <c r="E8" s="20"/>
      <c r="F8" s="58" t="s">
        <v>95</v>
      </c>
      <c r="G8" s="58"/>
    </row>
    <row r="9" spans="2:8" ht="36">
      <c r="B9" s="19" t="s">
        <v>54</v>
      </c>
      <c r="C9" s="6"/>
      <c r="D9" s="20" t="s">
        <v>55</v>
      </c>
      <c r="E9" s="20"/>
      <c r="F9" s="58" t="s">
        <v>53</v>
      </c>
      <c r="G9" s="58"/>
    </row>
    <row r="10" spans="2:8" ht="54">
      <c r="B10" s="19" t="s">
        <v>56</v>
      </c>
      <c r="C10" s="6"/>
      <c r="D10" s="20" t="s">
        <v>57</v>
      </c>
      <c r="E10" s="20"/>
      <c r="F10" s="58" t="s">
        <v>58</v>
      </c>
      <c r="G10" s="58"/>
    </row>
    <row r="11" spans="2:8" ht="36">
      <c r="B11" s="19" t="s">
        <v>59</v>
      </c>
      <c r="C11" s="6"/>
      <c r="D11" s="20" t="s">
        <v>57</v>
      </c>
      <c r="E11" s="20">
        <v>400</v>
      </c>
      <c r="F11" s="58" t="s">
        <v>58</v>
      </c>
      <c r="G11" s="58"/>
    </row>
    <row r="12" spans="2:8" ht="36">
      <c r="B12" s="19" t="s">
        <v>60</v>
      </c>
      <c r="C12" s="6"/>
      <c r="D12" s="20" t="s">
        <v>61</v>
      </c>
      <c r="E12" s="20"/>
      <c r="F12" s="58">
        <v>245941.7</v>
      </c>
      <c r="G12" s="58"/>
    </row>
    <row r="13" spans="2:8" ht="36">
      <c r="B13" s="19" t="s">
        <v>59</v>
      </c>
      <c r="C13" s="6"/>
      <c r="D13" s="20" t="s">
        <v>61</v>
      </c>
      <c r="E13" s="20">
        <v>400</v>
      </c>
      <c r="F13" s="58">
        <v>245941.7</v>
      </c>
      <c r="G13" s="58"/>
    </row>
    <row r="14" spans="2:8" ht="54">
      <c r="B14" s="19" t="s">
        <v>56</v>
      </c>
      <c r="C14" s="6"/>
      <c r="D14" s="20" t="s">
        <v>62</v>
      </c>
      <c r="E14" s="20"/>
      <c r="F14" s="58" t="s">
        <v>63</v>
      </c>
      <c r="G14" s="58"/>
    </row>
    <row r="15" spans="2:8" ht="36">
      <c r="B15" s="19" t="s">
        <v>59</v>
      </c>
      <c r="C15" s="6"/>
      <c r="D15" s="20" t="s">
        <v>62</v>
      </c>
      <c r="E15" s="20">
        <v>400</v>
      </c>
      <c r="F15" s="58" t="s">
        <v>63</v>
      </c>
      <c r="G15" s="58"/>
    </row>
    <row r="16" spans="2:8" ht="36">
      <c r="B16" s="19" t="s">
        <v>105</v>
      </c>
      <c r="C16" s="4">
        <v>791</v>
      </c>
      <c r="D16" s="4"/>
      <c r="E16" s="4"/>
      <c r="F16" s="60" t="s">
        <v>40</v>
      </c>
      <c r="G16" s="60"/>
    </row>
    <row r="17" spans="2:7" ht="54">
      <c r="B17" s="11" t="s">
        <v>42</v>
      </c>
      <c r="C17" s="4">
        <v>791</v>
      </c>
      <c r="D17" s="20" t="s">
        <v>43</v>
      </c>
      <c r="E17" s="20"/>
      <c r="F17" s="59" t="s">
        <v>40</v>
      </c>
      <c r="G17" s="59"/>
    </row>
    <row r="18" spans="2:7" ht="36">
      <c r="B18" s="15" t="s">
        <v>44</v>
      </c>
      <c r="C18" s="4">
        <v>791</v>
      </c>
      <c r="D18" s="20" t="s">
        <v>45</v>
      </c>
      <c r="E18" s="20"/>
      <c r="F18" s="59" t="s">
        <v>40</v>
      </c>
      <c r="G18" s="59"/>
    </row>
    <row r="19" spans="2:7" ht="18">
      <c r="B19" s="11" t="s">
        <v>46</v>
      </c>
      <c r="C19" s="4">
        <v>791</v>
      </c>
      <c r="D19" s="20" t="s">
        <v>47</v>
      </c>
      <c r="E19" s="4"/>
      <c r="F19" s="59" t="s">
        <v>40</v>
      </c>
      <c r="G19" s="59"/>
    </row>
    <row r="20" spans="2:7" ht="36">
      <c r="B20" s="15" t="s">
        <v>23</v>
      </c>
      <c r="C20" s="4">
        <v>791</v>
      </c>
      <c r="D20" s="20" t="s">
        <v>47</v>
      </c>
      <c r="E20" s="4">
        <v>200</v>
      </c>
      <c r="F20" s="59" t="s">
        <v>40</v>
      </c>
      <c r="G20" s="59"/>
    </row>
    <row r="21" spans="2:7" ht="54">
      <c r="B21" s="13" t="s">
        <v>32</v>
      </c>
      <c r="C21" s="4">
        <v>791</v>
      </c>
      <c r="D21" s="20" t="s">
        <v>33</v>
      </c>
      <c r="E21" s="4"/>
      <c r="F21" s="58" t="s">
        <v>106</v>
      </c>
      <c r="G21" s="58"/>
    </row>
    <row r="22" spans="2:7" ht="18">
      <c r="B22" s="13" t="s">
        <v>34</v>
      </c>
      <c r="C22" s="4">
        <v>791</v>
      </c>
      <c r="D22" s="20" t="s">
        <v>35</v>
      </c>
      <c r="E22" s="4"/>
      <c r="F22" s="58">
        <v>556000</v>
      </c>
      <c r="G22" s="58"/>
    </row>
    <row r="23" spans="2:7" ht="54">
      <c r="B23" s="19" t="s">
        <v>36</v>
      </c>
      <c r="C23" s="4">
        <v>791</v>
      </c>
      <c r="D23" s="20" t="s">
        <v>37</v>
      </c>
      <c r="E23" s="4"/>
      <c r="F23" s="58">
        <v>556000</v>
      </c>
      <c r="G23" s="58"/>
    </row>
    <row r="24" spans="2:7" ht="72">
      <c r="B24" s="11" t="s">
        <v>18</v>
      </c>
      <c r="C24" s="4">
        <v>791</v>
      </c>
      <c r="D24" s="20" t="s">
        <v>37</v>
      </c>
      <c r="E24" s="4">
        <v>100</v>
      </c>
      <c r="F24" s="58" t="s">
        <v>38</v>
      </c>
      <c r="G24" s="58"/>
    </row>
    <row r="25" spans="2:7" ht="36">
      <c r="B25" s="11" t="s">
        <v>23</v>
      </c>
      <c r="C25" s="4">
        <v>791</v>
      </c>
      <c r="D25" s="20" t="s">
        <v>37</v>
      </c>
      <c r="E25" s="4">
        <v>200</v>
      </c>
      <c r="F25" s="58">
        <v>4000</v>
      </c>
      <c r="G25" s="58"/>
    </row>
    <row r="26" spans="2:7" ht="54">
      <c r="B26" s="13" t="s">
        <v>68</v>
      </c>
      <c r="C26" s="4">
        <v>791</v>
      </c>
      <c r="D26" s="20" t="s">
        <v>69</v>
      </c>
      <c r="E26" s="20"/>
      <c r="F26" s="58">
        <f>№7!E25</f>
        <v>12866176.550000001</v>
      </c>
      <c r="G26" s="58"/>
    </row>
    <row r="27" spans="2:7" ht="36">
      <c r="B27" s="13" t="s">
        <v>70</v>
      </c>
      <c r="C27" s="4">
        <v>791</v>
      </c>
      <c r="D27" s="20" t="s">
        <v>71</v>
      </c>
      <c r="E27" s="20"/>
      <c r="F27" s="58" t="s">
        <v>107</v>
      </c>
      <c r="G27" s="58"/>
    </row>
    <row r="28" spans="2:7" ht="18">
      <c r="B28" s="16" t="s">
        <v>72</v>
      </c>
      <c r="C28" s="4">
        <v>791</v>
      </c>
      <c r="D28" s="20" t="s">
        <v>73</v>
      </c>
      <c r="E28" s="20"/>
      <c r="F28" s="58">
        <f>№7!E27</f>
        <v>9854176.5499999989</v>
      </c>
      <c r="G28" s="58"/>
    </row>
    <row r="29" spans="2:7" ht="36">
      <c r="B29" s="16" t="s">
        <v>23</v>
      </c>
      <c r="C29" s="4">
        <v>791</v>
      </c>
      <c r="D29" s="20" t="s">
        <v>73</v>
      </c>
      <c r="E29" s="20">
        <v>200</v>
      </c>
      <c r="F29" s="58">
        <f>№7!E28</f>
        <v>9830452.9399999995</v>
      </c>
      <c r="G29" s="58"/>
    </row>
    <row r="30" spans="2:7" ht="18">
      <c r="B30" s="16" t="s">
        <v>24</v>
      </c>
      <c r="C30" s="4">
        <v>791</v>
      </c>
      <c r="D30" s="20" t="s">
        <v>73</v>
      </c>
      <c r="E30" s="20">
        <v>800</v>
      </c>
      <c r="F30" s="58">
        <f>№7!E29</f>
        <v>23723.61</v>
      </c>
      <c r="G30" s="58"/>
    </row>
    <row r="31" spans="2:7" ht="72">
      <c r="B31" s="16" t="s">
        <v>74</v>
      </c>
      <c r="C31" s="4">
        <v>791</v>
      </c>
      <c r="D31" s="20" t="s">
        <v>75</v>
      </c>
      <c r="E31" s="20"/>
      <c r="F31" s="58" t="s">
        <v>76</v>
      </c>
      <c r="G31" s="58"/>
    </row>
    <row r="32" spans="2:7" ht="36">
      <c r="B32" s="16" t="s">
        <v>23</v>
      </c>
      <c r="C32" s="4">
        <v>791</v>
      </c>
      <c r="D32" s="20" t="s">
        <v>75</v>
      </c>
      <c r="E32" s="20">
        <v>200</v>
      </c>
      <c r="F32" s="58" t="s">
        <v>76</v>
      </c>
      <c r="G32" s="58"/>
    </row>
    <row r="33" spans="2:7" ht="36">
      <c r="B33" s="16" t="s">
        <v>77</v>
      </c>
      <c r="C33" s="4">
        <v>791</v>
      </c>
      <c r="D33" s="16" t="s">
        <v>78</v>
      </c>
      <c r="E33" s="20"/>
      <c r="F33" s="58">
        <v>75000</v>
      </c>
      <c r="G33" s="58"/>
    </row>
    <row r="34" spans="2:7" ht="36">
      <c r="B34" s="16" t="s">
        <v>23</v>
      </c>
      <c r="C34" s="19">
        <v>791</v>
      </c>
      <c r="D34" s="16" t="s">
        <v>78</v>
      </c>
      <c r="E34" s="20">
        <v>200</v>
      </c>
      <c r="F34" s="58">
        <v>75000</v>
      </c>
      <c r="G34" s="58"/>
    </row>
    <row r="35" spans="2:7" ht="54">
      <c r="B35" s="16" t="s">
        <v>79</v>
      </c>
      <c r="C35" s="19">
        <v>791</v>
      </c>
      <c r="D35" s="16" t="s">
        <v>80</v>
      </c>
      <c r="E35" s="20"/>
      <c r="F35" s="58" t="s">
        <v>98</v>
      </c>
      <c r="G35" s="58"/>
    </row>
    <row r="36" spans="2:7" ht="36">
      <c r="B36" s="16" t="s">
        <v>23</v>
      </c>
      <c r="C36" s="19">
        <v>791</v>
      </c>
      <c r="D36" s="16" t="s">
        <v>80</v>
      </c>
      <c r="E36" s="20">
        <v>200</v>
      </c>
      <c r="F36" s="58" t="s">
        <v>98</v>
      </c>
      <c r="G36" s="58"/>
    </row>
    <row r="37" spans="2:7" ht="18">
      <c r="B37" s="11" t="s">
        <v>14</v>
      </c>
      <c r="C37" s="4">
        <v>791</v>
      </c>
      <c r="D37" s="20" t="s">
        <v>15</v>
      </c>
      <c r="E37" s="20"/>
      <c r="F37" s="58" t="s">
        <v>108</v>
      </c>
      <c r="G37" s="58"/>
    </row>
    <row r="38" spans="2:7" ht="18">
      <c r="B38" s="11" t="s">
        <v>16</v>
      </c>
      <c r="C38" s="4">
        <v>791</v>
      </c>
      <c r="D38" s="20" t="s">
        <v>17</v>
      </c>
      <c r="E38" s="21"/>
      <c r="F38" s="59" t="s">
        <v>13</v>
      </c>
      <c r="G38" s="59"/>
    </row>
    <row r="39" spans="2:7" ht="72">
      <c r="B39" s="11" t="s">
        <v>18</v>
      </c>
      <c r="C39" s="4">
        <v>791</v>
      </c>
      <c r="D39" s="20" t="s">
        <v>17</v>
      </c>
      <c r="E39" s="4">
        <v>100</v>
      </c>
      <c r="F39" s="59" t="s">
        <v>13</v>
      </c>
      <c r="G39" s="59"/>
    </row>
    <row r="40" spans="2:7" ht="18">
      <c r="B40" s="11" t="s">
        <v>20</v>
      </c>
      <c r="C40" s="4">
        <v>791</v>
      </c>
      <c r="D40" s="20" t="s">
        <v>21</v>
      </c>
      <c r="E40" s="20"/>
      <c r="F40" s="58" t="s">
        <v>99</v>
      </c>
      <c r="G40" s="58"/>
    </row>
    <row r="41" spans="2:7" ht="72">
      <c r="B41" s="11" t="s">
        <v>18</v>
      </c>
      <c r="C41" s="4">
        <v>791</v>
      </c>
      <c r="D41" s="20" t="s">
        <v>21</v>
      </c>
      <c r="E41" s="4">
        <v>100</v>
      </c>
      <c r="F41" s="59" t="s">
        <v>22</v>
      </c>
      <c r="G41" s="59"/>
    </row>
    <row r="42" spans="2:7" ht="36">
      <c r="B42" s="11" t="s">
        <v>23</v>
      </c>
      <c r="C42" s="4">
        <v>791</v>
      </c>
      <c r="D42" s="20" t="s">
        <v>21</v>
      </c>
      <c r="E42" s="4">
        <v>200</v>
      </c>
      <c r="F42" s="59">
        <f>№7!E47</f>
        <v>1534632.85</v>
      </c>
      <c r="G42" s="59"/>
    </row>
    <row r="43" spans="2:7" ht="18">
      <c r="B43" s="11" t="s">
        <v>24</v>
      </c>
      <c r="C43" s="4">
        <v>791</v>
      </c>
      <c r="D43" s="20" t="s">
        <v>21</v>
      </c>
      <c r="E43" s="4">
        <v>800</v>
      </c>
      <c r="F43" s="59">
        <v>30300</v>
      </c>
      <c r="G43" s="59"/>
    </row>
    <row r="44" spans="2:7" ht="36">
      <c r="B44" s="19" t="s">
        <v>65</v>
      </c>
      <c r="C44" s="4">
        <v>791</v>
      </c>
      <c r="D44" s="20" t="s">
        <v>66</v>
      </c>
      <c r="E44" s="20"/>
      <c r="F44" s="58" t="s">
        <v>64</v>
      </c>
      <c r="G44" s="58"/>
    </row>
    <row r="45" spans="2:7" ht="36">
      <c r="B45" s="19" t="s">
        <v>23</v>
      </c>
      <c r="C45" s="4">
        <v>791</v>
      </c>
      <c r="D45" s="20" t="s">
        <v>66</v>
      </c>
      <c r="E45" s="20">
        <v>200</v>
      </c>
      <c r="F45" s="58" t="s">
        <v>64</v>
      </c>
      <c r="G45" s="58"/>
    </row>
    <row r="46" spans="2:7" ht="18">
      <c r="B46" s="19" t="s">
        <v>27</v>
      </c>
      <c r="C46" s="4">
        <v>791</v>
      </c>
      <c r="D46" s="20" t="s">
        <v>28</v>
      </c>
      <c r="E46" s="20"/>
      <c r="F46" s="58" t="s">
        <v>26</v>
      </c>
      <c r="G46" s="58"/>
    </row>
    <row r="47" spans="2:7" ht="36">
      <c r="B47" s="11" t="s">
        <v>23</v>
      </c>
      <c r="C47" s="4">
        <v>791</v>
      </c>
      <c r="D47" s="20" t="s">
        <v>28</v>
      </c>
      <c r="E47" s="20">
        <v>200</v>
      </c>
      <c r="F47" s="58" t="s">
        <v>29</v>
      </c>
      <c r="G47" s="58"/>
    </row>
    <row r="48" spans="2:7" ht="18">
      <c r="B48" s="11" t="s">
        <v>24</v>
      </c>
      <c r="C48" s="4">
        <v>791</v>
      </c>
      <c r="D48" s="20" t="s">
        <v>28</v>
      </c>
      <c r="E48" s="20">
        <v>800</v>
      </c>
      <c r="F48" s="58">
        <f>№7!E53</f>
        <v>80300</v>
      </c>
      <c r="G48" s="58"/>
    </row>
    <row r="49" spans="2:7">
      <c r="B49" s="1"/>
      <c r="C49" s="1"/>
      <c r="D49" s="1"/>
      <c r="E49" s="1"/>
      <c r="F49" s="1"/>
      <c r="G49" s="1"/>
    </row>
    <row r="50" spans="2:7" ht="18">
      <c r="B50" s="3"/>
    </row>
    <row r="51" spans="2:7" ht="18">
      <c r="B51" s="2"/>
    </row>
    <row r="52" spans="2:7" ht="18">
      <c r="B52" s="2" t="s">
        <v>86</v>
      </c>
    </row>
    <row r="53" spans="2:7" ht="18">
      <c r="B53" s="2" t="s">
        <v>87</v>
      </c>
    </row>
    <row r="54" spans="2:7" ht="18">
      <c r="B54" s="2" t="s">
        <v>109</v>
      </c>
    </row>
    <row r="55" spans="2:7" ht="18">
      <c r="B55" s="2" t="s">
        <v>110</v>
      </c>
    </row>
    <row r="56" spans="2:7" ht="18">
      <c r="B56" s="2"/>
    </row>
    <row r="57" spans="2:7" ht="18">
      <c r="B57" s="2"/>
    </row>
  </sheetData>
  <mergeCells count="49">
    <mergeCell ref="F11:G11"/>
    <mergeCell ref="B2:F2"/>
    <mergeCell ref="G2:G3"/>
    <mergeCell ref="B3:F3"/>
    <mergeCell ref="F4:G4"/>
    <mergeCell ref="F5:G5"/>
    <mergeCell ref="F6:G6"/>
    <mergeCell ref="F7:G7"/>
    <mergeCell ref="F8:G8"/>
    <mergeCell ref="F9:G9"/>
    <mergeCell ref="F10:G10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48:G48"/>
    <mergeCell ref="B1:G1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</mergeCells>
  <pageMargins left="0.7" right="0.7" top="0.75" bottom="0.75" header="0.3" footer="0.3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№5</vt:lpstr>
      <vt:lpstr>№7</vt:lpstr>
      <vt:lpstr>№9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2021-07-13T10:22:12Z</dcterms:modified>
</cp:coreProperties>
</file>